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0" windowWidth="15345" windowHeight="8190" tabRatio="951" activeTab="0"/>
  </bookViews>
  <sheets>
    <sheet name="Лист1" sheetId="1" r:id="rId1"/>
  </sheets>
  <definedNames>
    <definedName name="Excel_BuiltIn_Print_Titles" localSheetId="0">'Лист1'!$A$8:$A$9</definedName>
    <definedName name="_xlnm.Print_Titles" localSheetId="0">'Лист1'!$8:$9</definedName>
    <definedName name="_xlnm.Print_Area" localSheetId="0">'Лист1'!$A$1:$H$43</definedName>
  </definedNames>
  <calcPr fullCalcOnLoad="1"/>
</workbook>
</file>

<file path=xl/sharedStrings.xml><?xml version="1.0" encoding="utf-8"?>
<sst xmlns="http://schemas.openxmlformats.org/spreadsheetml/2006/main" count="65" uniqueCount="54">
  <si>
    <t>Показатель, единица измерения</t>
  </si>
  <si>
    <t>Прогнозируемый темп роста,%</t>
  </si>
  <si>
    <t>Численность зарегистрированных безработных, чел.</t>
  </si>
  <si>
    <t>Уровень регистрируемой безработицы, в % к численности трудоспособного населения в трудоспособном возрасте</t>
  </si>
  <si>
    <t>Прибыль прибыльных предприятий, млн. рублей</t>
  </si>
  <si>
    <t>Производство основных видов сельскохозяйственной продукции</t>
  </si>
  <si>
    <t xml:space="preserve">Мясо в живой массе - всего, тыс. тонн 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</si>
  <si>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</si>
  <si>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</si>
  <si>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в том числе в личных подсобных хозяйствах</t>
  </si>
  <si>
    <t>Молоко- всего, тыс. тонн</t>
  </si>
  <si>
    <t>Яйца- всего, млн. штук</t>
  </si>
  <si>
    <t xml:space="preserve">Численность поголовья сельскохозяйственных животных  </t>
  </si>
  <si>
    <t>Крупный рогатый скот, голов</t>
  </si>
  <si>
    <t xml:space="preserve">Свиньи, голов </t>
  </si>
  <si>
    <t>Птица, тысяч голов</t>
  </si>
  <si>
    <t>Оборот розничной торговли,  млн. руб.</t>
  </si>
  <si>
    <t>Выпуск товаров и услуг по полному кругу предприятий транспорта, всего, млн. руб.</t>
  </si>
  <si>
    <t>в том числе по кругу крупных и средних, млн.руб.</t>
  </si>
  <si>
    <t>Ввод в эксплуатацию:</t>
  </si>
  <si>
    <t>Малый бизнес</t>
  </si>
  <si>
    <t>0</t>
  </si>
  <si>
    <t>0,01</t>
  </si>
  <si>
    <t>0,0</t>
  </si>
  <si>
    <t>жилых домов предприятиями всех форм собственности, кв. м общей площади</t>
  </si>
  <si>
    <t xml:space="preserve">Количество субъектов малого предпринимательства </t>
  </si>
  <si>
    <t>0,00</t>
  </si>
  <si>
    <t>0,05</t>
  </si>
  <si>
    <t>15</t>
  </si>
  <si>
    <t>6,50</t>
  </si>
  <si>
    <t>100</t>
  </si>
  <si>
    <t>Прогноз на 2016 год</t>
  </si>
  <si>
    <t>0,52</t>
  </si>
  <si>
    <t>0,02</t>
  </si>
  <si>
    <t>0,06</t>
  </si>
  <si>
    <t>0,44</t>
  </si>
  <si>
    <t>1,25</t>
  </si>
  <si>
    <t>1,2</t>
  </si>
  <si>
    <t>1,11</t>
  </si>
  <si>
    <t>1,1</t>
  </si>
  <si>
    <t>5</t>
  </si>
  <si>
    <t>0,7</t>
  </si>
  <si>
    <t>450</t>
  </si>
  <si>
    <t>335</t>
  </si>
  <si>
    <t>Объем инвестиций в основной капитал за счет всех источников финансирования, млн. руб.</t>
  </si>
  <si>
    <t>Объем платных услуг населению, млн. руб.</t>
  </si>
  <si>
    <t>года</t>
  </si>
  <si>
    <t>квартал</t>
  </si>
  <si>
    <t>Темп роста 2016г. к 2015г., %(3/2x100)</t>
  </si>
  <si>
    <t>Отклонение фактического темпа роста от планового,% (гр.6-гр.5)</t>
  </si>
  <si>
    <t>Процент выполнения прогноза 2016года (гр.3/гр.4x 100)</t>
  </si>
  <si>
    <t xml:space="preserve">Итоги выполнения Индикативного плана  социально-экономического развития Бураковского сельского поселения муниципального образования Кореновский район  за 1 полугодие  2016 года </t>
  </si>
  <si>
    <t>Факт январь- июнь2015г.</t>
  </si>
  <si>
    <t>Факт январь- июнь2016г.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</si>
</sst>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[$-FC19]d\ mmmm\ yyyy\ &quot;г.&quot;"/>
    <numFmt numFmtId="167" formatCode="0.0000"/>
    <numFmt numFmtId="168" formatCode="0.00000"/>
  </numFmts>
  <fonts count="48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Arial Cyr"/>
      <family val="2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6" fillId="0" borderId="10" xfId="0" applyFont="1" applyFill="1" applyBorder="1" applyAlignment="1">
      <alignment vertical="center" wrapText="1"/>
    </xf>
    <xf numFmtId="0" fontId="7" fillId="0" borderId="0" xfId="0" applyFont="1" applyFill="1" applyAlignment="1">
      <alignment/>
    </xf>
    <xf numFmtId="0" fontId="6" fillId="0" borderId="11" xfId="0" applyFont="1" applyFill="1" applyBorder="1" applyAlignment="1">
      <alignment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2" fillId="33" borderId="0" xfId="0" applyFont="1" applyFill="1" applyAlignment="1">
      <alignment/>
    </xf>
    <xf numFmtId="0" fontId="6" fillId="0" borderId="11" xfId="0" applyFont="1" applyFill="1" applyBorder="1" applyAlignment="1">
      <alignment horizontal="justify" vertical="top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2" fillId="0" borderId="13" xfId="0" applyFont="1" applyBorder="1" applyAlignment="1">
      <alignment/>
    </xf>
    <xf numFmtId="0" fontId="47" fillId="0" borderId="0" xfId="0" applyFont="1" applyAlignment="1">
      <alignment horizontal="right"/>
    </xf>
    <xf numFmtId="0" fontId="47" fillId="0" borderId="0" xfId="0" applyFont="1" applyAlignment="1">
      <alignment/>
    </xf>
    <xf numFmtId="0" fontId="2" fillId="34" borderId="0" xfId="0" applyFont="1" applyFill="1" applyAlignment="1">
      <alignment/>
    </xf>
    <xf numFmtId="49" fontId="2" fillId="35" borderId="0" xfId="0" applyNumberFormat="1" applyFont="1" applyFill="1" applyAlignment="1">
      <alignment/>
    </xf>
    <xf numFmtId="0" fontId="8" fillId="0" borderId="10" xfId="0" applyFont="1" applyFill="1" applyBorder="1" applyAlignment="1">
      <alignment vertical="center" wrapText="1"/>
    </xf>
    <xf numFmtId="0" fontId="8" fillId="0" borderId="14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vertical="center" wrapText="1"/>
    </xf>
    <xf numFmtId="0" fontId="8" fillId="0" borderId="15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wrapText="1"/>
    </xf>
    <xf numFmtId="0" fontId="2" fillId="36" borderId="0" xfId="0" applyFont="1" applyFill="1" applyAlignment="1">
      <alignment/>
    </xf>
    <xf numFmtId="0" fontId="2" fillId="35" borderId="0" xfId="0" applyFont="1" applyFill="1" applyAlignment="1">
      <alignment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1" fillId="0" borderId="11" xfId="0" applyFont="1" applyBorder="1" applyAlignment="1">
      <alignment horizontal="center" vertical="center"/>
    </xf>
    <xf numFmtId="49" fontId="3" fillId="37" borderId="0" xfId="0" applyNumberFormat="1" applyFont="1" applyFill="1" applyAlignment="1">
      <alignment/>
    </xf>
    <xf numFmtId="0" fontId="3" fillId="37" borderId="0" xfId="0" applyFont="1" applyFill="1" applyAlignment="1">
      <alignment/>
    </xf>
    <xf numFmtId="49" fontId="3" fillId="37" borderId="0" xfId="0" applyNumberFormat="1" applyFont="1" applyFill="1" applyAlignment="1">
      <alignment horizontal="right"/>
    </xf>
    <xf numFmtId="0" fontId="3" fillId="37" borderId="0" xfId="0" applyFont="1" applyFill="1" applyAlignment="1">
      <alignment horizontal="right"/>
    </xf>
    <xf numFmtId="49" fontId="10" fillId="37" borderId="10" xfId="0" applyNumberFormat="1" applyFont="1" applyFill="1" applyBorder="1" applyAlignment="1">
      <alignment horizontal="center" vertical="center" wrapText="1"/>
    </xf>
    <xf numFmtId="0" fontId="9" fillId="37" borderId="16" xfId="0" applyFont="1" applyFill="1" applyBorder="1" applyAlignment="1">
      <alignment horizontal="center" vertical="center" wrapText="1"/>
    </xf>
    <xf numFmtId="49" fontId="3" fillId="37" borderId="17" xfId="0" applyNumberFormat="1" applyFont="1" applyFill="1" applyBorder="1" applyAlignment="1">
      <alignment horizontal="center"/>
    </xf>
    <xf numFmtId="2" fontId="3" fillId="37" borderId="18" xfId="0" applyNumberFormat="1" applyFont="1" applyFill="1" applyBorder="1" applyAlignment="1">
      <alignment horizontal="center"/>
    </xf>
    <xf numFmtId="2" fontId="2" fillId="37" borderId="10" xfId="58" applyNumberFormat="1" applyFont="1" applyFill="1" applyBorder="1" applyAlignment="1">
      <alignment horizontal="center"/>
    </xf>
    <xf numFmtId="2" fontId="3" fillId="37" borderId="19" xfId="0" applyNumberFormat="1" applyFont="1" applyFill="1" applyBorder="1" applyAlignment="1">
      <alignment horizontal="center"/>
    </xf>
    <xf numFmtId="49" fontId="3" fillId="37" borderId="20" xfId="0" applyNumberFormat="1" applyFont="1" applyFill="1" applyBorder="1" applyAlignment="1">
      <alignment horizontal="center"/>
    </xf>
    <xf numFmtId="2" fontId="3" fillId="37" borderId="10" xfId="0" applyNumberFormat="1" applyFont="1" applyFill="1" applyBorder="1" applyAlignment="1">
      <alignment horizontal="center"/>
    </xf>
    <xf numFmtId="49" fontId="2" fillId="37" borderId="10" xfId="0" applyNumberFormat="1" applyFont="1" applyFill="1" applyBorder="1" applyAlignment="1">
      <alignment horizontal="center"/>
    </xf>
    <xf numFmtId="2" fontId="3" fillId="37" borderId="21" xfId="0" applyNumberFormat="1" applyFont="1" applyFill="1" applyBorder="1" applyAlignment="1">
      <alignment horizontal="center"/>
    </xf>
    <xf numFmtId="2" fontId="3" fillId="37" borderId="22" xfId="0" applyNumberFormat="1" applyFont="1" applyFill="1" applyBorder="1" applyAlignment="1">
      <alignment horizontal="center"/>
    </xf>
    <xf numFmtId="2" fontId="2" fillId="37" borderId="10" xfId="0" applyNumberFormat="1" applyFont="1" applyFill="1" applyBorder="1" applyAlignment="1">
      <alignment horizontal="center"/>
    </xf>
    <xf numFmtId="2" fontId="2" fillId="37" borderId="22" xfId="0" applyNumberFormat="1" applyFont="1" applyFill="1" applyBorder="1" applyAlignment="1">
      <alignment horizontal="center"/>
    </xf>
    <xf numFmtId="2" fontId="2" fillId="37" borderId="23" xfId="0" applyNumberFormat="1" applyFont="1" applyFill="1" applyBorder="1" applyAlignment="1">
      <alignment horizontal="center"/>
    </xf>
    <xf numFmtId="2" fontId="3" fillId="37" borderId="24" xfId="0" applyNumberFormat="1" applyFont="1" applyFill="1" applyBorder="1" applyAlignment="1">
      <alignment horizontal="center"/>
    </xf>
    <xf numFmtId="2" fontId="2" fillId="37" borderId="18" xfId="0" applyNumberFormat="1" applyFont="1" applyFill="1" applyBorder="1" applyAlignment="1">
      <alignment horizontal="center"/>
    </xf>
    <xf numFmtId="2" fontId="3" fillId="37" borderId="25" xfId="0" applyNumberFormat="1" applyFont="1" applyFill="1" applyBorder="1" applyAlignment="1">
      <alignment horizontal="center"/>
    </xf>
    <xf numFmtId="0" fontId="6" fillId="37" borderId="18" xfId="0" applyFont="1" applyFill="1" applyBorder="1" applyAlignment="1">
      <alignment wrapText="1"/>
    </xf>
    <xf numFmtId="0" fontId="6" fillId="37" borderId="18" xfId="0" applyFont="1" applyFill="1" applyBorder="1" applyAlignment="1">
      <alignment vertical="center" wrapText="1"/>
    </xf>
    <xf numFmtId="164" fontId="3" fillId="37" borderId="10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6" fillId="37" borderId="12" xfId="0" applyFont="1" applyFill="1" applyBorder="1" applyAlignment="1">
      <alignment vertical="center" wrapText="1"/>
    </xf>
    <xf numFmtId="1" fontId="2" fillId="37" borderId="18" xfId="0" applyNumberFormat="1" applyFont="1" applyFill="1" applyBorder="1" applyAlignment="1">
      <alignment horizontal="center"/>
    </xf>
    <xf numFmtId="2" fontId="2" fillId="37" borderId="26" xfId="0" applyNumberFormat="1" applyFont="1" applyFill="1" applyBorder="1" applyAlignment="1">
      <alignment horizontal="center"/>
    </xf>
    <xf numFmtId="2" fontId="2" fillId="0" borderId="18" xfId="0" applyNumberFormat="1" applyFont="1" applyFill="1" applyBorder="1" applyAlignment="1">
      <alignment horizontal="center"/>
    </xf>
    <xf numFmtId="164" fontId="2" fillId="0" borderId="17" xfId="0" applyNumberFormat="1" applyFont="1" applyFill="1" applyBorder="1" applyAlignment="1">
      <alignment horizontal="center"/>
    </xf>
    <xf numFmtId="164" fontId="2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2" fontId="2" fillId="37" borderId="10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165" fontId="2" fillId="0" borderId="1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1" fontId="2" fillId="0" borderId="23" xfId="0" applyNumberFormat="1" applyFont="1" applyFill="1" applyBorder="1" applyAlignment="1">
      <alignment horizontal="center"/>
    </xf>
    <xf numFmtId="164" fontId="2" fillId="0" borderId="18" xfId="0" applyNumberFormat="1" applyFont="1" applyFill="1" applyBorder="1" applyAlignment="1">
      <alignment horizontal="center"/>
    </xf>
    <xf numFmtId="1" fontId="2" fillId="0" borderId="18" xfId="0" applyNumberFormat="1" applyFont="1" applyFill="1" applyBorder="1" applyAlignment="1">
      <alignment horizontal="center"/>
    </xf>
    <xf numFmtId="164" fontId="2" fillId="37" borderId="10" xfId="0" applyNumberFormat="1" applyFont="1" applyFill="1" applyBorder="1" applyAlignment="1">
      <alignment horizontal="center"/>
    </xf>
    <xf numFmtId="165" fontId="3" fillId="37" borderId="10" xfId="0" applyNumberFormat="1" applyFont="1" applyFill="1" applyBorder="1" applyAlignment="1">
      <alignment horizontal="center"/>
    </xf>
    <xf numFmtId="2" fontId="3" fillId="37" borderId="26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37" borderId="11" xfId="0" applyFont="1" applyFill="1" applyBorder="1" applyAlignment="1">
      <alignment horizontal="center" vertical="center" wrapText="1"/>
    </xf>
    <xf numFmtId="49" fontId="5" fillId="37" borderId="10" xfId="0" applyNumberFormat="1" applyFont="1" applyFill="1" applyBorder="1" applyAlignment="1">
      <alignment horizontal="center" vertical="center" wrapText="1"/>
    </xf>
    <xf numFmtId="0" fontId="3" fillId="37" borderId="16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A3935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showGridLines="0" tabSelected="1" view="pageBreakPreview" zoomScaleSheetLayoutView="100" zoomScalePageLayoutView="0" workbookViewId="0" topLeftCell="A25">
      <selection activeCell="D35" sqref="D35"/>
    </sheetView>
  </sheetViews>
  <sheetFormatPr defaultColWidth="9.00390625" defaultRowHeight="12.75"/>
  <cols>
    <col min="1" max="1" width="60.875" style="1" customWidth="1"/>
    <col min="2" max="2" width="8.875" style="2" customWidth="1"/>
    <col min="3" max="3" width="8.875" style="20" customWidth="1"/>
    <col min="4" max="4" width="9.75390625" style="22" customWidth="1"/>
    <col min="5" max="5" width="8.875" style="28" customWidth="1"/>
    <col min="6" max="7" width="9.75390625" style="2" customWidth="1"/>
    <col min="8" max="8" width="13.25390625" style="2" customWidth="1"/>
    <col min="9" max="16384" width="9.125" style="2" customWidth="1"/>
  </cols>
  <sheetData>
    <row r="1" spans="1:8" ht="12.75">
      <c r="A1" s="79"/>
      <c r="B1" s="79"/>
      <c r="C1" s="79"/>
      <c r="D1" s="79"/>
      <c r="E1" s="79"/>
      <c r="F1" s="79"/>
      <c r="G1" s="79"/>
      <c r="H1" s="79"/>
    </row>
    <row r="2" spans="1:8" ht="12.75">
      <c r="A2" s="79"/>
      <c r="B2" s="79"/>
      <c r="C2" s="79"/>
      <c r="D2" s="79"/>
      <c r="E2" s="79"/>
      <c r="F2" s="79"/>
      <c r="G2" s="79"/>
      <c r="H2" s="79"/>
    </row>
    <row r="3" spans="1:8" ht="12.75">
      <c r="A3" s="79"/>
      <c r="B3" s="79"/>
      <c r="C3" s="79"/>
      <c r="D3" s="79"/>
      <c r="E3" s="79"/>
      <c r="F3" s="79"/>
      <c r="G3" s="79"/>
      <c r="H3" s="79"/>
    </row>
    <row r="4" spans="1:8" ht="12.75">
      <c r="A4" s="3"/>
      <c r="B4" s="4"/>
      <c r="C4" s="19"/>
      <c r="D4" s="38"/>
      <c r="E4" s="39"/>
      <c r="F4" s="4"/>
      <c r="G4" s="4"/>
      <c r="H4" s="4"/>
    </row>
    <row r="5" spans="1:8" ht="15.75">
      <c r="A5" s="80"/>
      <c r="B5" s="80"/>
      <c r="C5" s="80"/>
      <c r="D5" s="80"/>
      <c r="E5" s="80"/>
      <c r="F5" s="80"/>
      <c r="G5" s="80"/>
      <c r="H5" s="80"/>
    </row>
    <row r="6" spans="1:8" ht="33" customHeight="1">
      <c r="A6" s="81" t="s">
        <v>51</v>
      </c>
      <c r="B6" s="81"/>
      <c r="C6" s="81"/>
      <c r="D6" s="81"/>
      <c r="E6" s="81"/>
      <c r="F6" s="81"/>
      <c r="G6" s="81"/>
      <c r="H6" s="81"/>
    </row>
    <row r="7" spans="1:8" ht="12.75">
      <c r="A7" s="5"/>
      <c r="B7" s="6"/>
      <c r="D7" s="36"/>
      <c r="E7" s="37" t="s">
        <v>46</v>
      </c>
      <c r="F7" s="6" t="s">
        <v>47</v>
      </c>
      <c r="G7" s="6"/>
      <c r="H7" s="6"/>
    </row>
    <row r="8" spans="1:8" ht="13.5" customHeight="1">
      <c r="A8" s="82" t="s">
        <v>0</v>
      </c>
      <c r="B8" s="83" t="s">
        <v>52</v>
      </c>
      <c r="C8" s="84" t="s">
        <v>53</v>
      </c>
      <c r="D8" s="85" t="s">
        <v>31</v>
      </c>
      <c r="E8" s="86" t="s">
        <v>1</v>
      </c>
      <c r="F8" s="87" t="s">
        <v>48</v>
      </c>
      <c r="G8" s="88" t="s">
        <v>50</v>
      </c>
      <c r="H8" s="78" t="s">
        <v>49</v>
      </c>
    </row>
    <row r="9" spans="1:8" ht="63" customHeight="1">
      <c r="A9" s="82"/>
      <c r="B9" s="83"/>
      <c r="C9" s="84"/>
      <c r="D9" s="85"/>
      <c r="E9" s="86"/>
      <c r="F9" s="87"/>
      <c r="G9" s="88"/>
      <c r="H9" s="78"/>
    </row>
    <row r="10" spans="1:8" s="34" customFormat="1" ht="15" customHeight="1">
      <c r="A10" s="30">
        <v>1</v>
      </c>
      <c r="B10" s="35">
        <v>2</v>
      </c>
      <c r="C10" s="35">
        <v>3</v>
      </c>
      <c r="D10" s="40">
        <v>4</v>
      </c>
      <c r="E10" s="41">
        <v>5</v>
      </c>
      <c r="F10" s="31">
        <v>6</v>
      </c>
      <c r="G10" s="32">
        <v>7</v>
      </c>
      <c r="H10" s="33">
        <v>8</v>
      </c>
    </row>
    <row r="11" spans="1:8" s="21" customFormat="1" ht="15" customHeight="1">
      <c r="A11" s="57" t="s">
        <v>2</v>
      </c>
      <c r="B11" s="62">
        <v>5</v>
      </c>
      <c r="C11" s="62">
        <v>2</v>
      </c>
      <c r="D11" s="42" t="s">
        <v>40</v>
      </c>
      <c r="E11" s="43">
        <v>70</v>
      </c>
      <c r="F11" s="77">
        <f>C11/B11*100</f>
        <v>40</v>
      </c>
      <c r="G11" s="47">
        <f>C11*100/D11</f>
        <v>40</v>
      </c>
      <c r="H11" s="47">
        <f>F11-E11</f>
        <v>-30</v>
      </c>
    </row>
    <row r="12" spans="1:8" s="21" customFormat="1" ht="42.75">
      <c r="A12" s="58" t="s">
        <v>3</v>
      </c>
      <c r="B12" s="63">
        <v>0.6</v>
      </c>
      <c r="C12" s="63">
        <v>0.2</v>
      </c>
      <c r="D12" s="44" t="s">
        <v>41</v>
      </c>
      <c r="E12" s="45">
        <v>150</v>
      </c>
      <c r="F12" s="77">
        <f>C12/B12*100</f>
        <v>33.333333333333336</v>
      </c>
      <c r="G12" s="47">
        <f aca="true" t="shared" si="0" ref="G12:G43">C12*100/D12</f>
        <v>28.571428571428573</v>
      </c>
      <c r="H12" s="47">
        <f aca="true" t="shared" si="1" ref="H12:H43">F12-E12</f>
        <v>-116.66666666666666</v>
      </c>
    </row>
    <row r="13" spans="1:8" ht="17.25" customHeight="1">
      <c r="A13" s="7" t="s">
        <v>4</v>
      </c>
      <c r="B13" s="64">
        <v>1.3</v>
      </c>
      <c r="C13" s="64">
        <v>25</v>
      </c>
      <c r="D13" s="43">
        <v>7</v>
      </c>
      <c r="E13" s="43"/>
      <c r="F13" s="77"/>
      <c r="G13" s="47">
        <f t="shared" si="0"/>
        <v>357.14285714285717</v>
      </c>
      <c r="H13" s="47">
        <f t="shared" si="1"/>
        <v>0</v>
      </c>
    </row>
    <row r="14" spans="1:8" ht="12.75" customHeight="1" hidden="1">
      <c r="A14" s="8"/>
      <c r="B14" s="65">
        <v>679444.38</v>
      </c>
      <c r="C14" s="65">
        <v>679444.38</v>
      </c>
      <c r="D14" s="46"/>
      <c r="E14" s="47"/>
      <c r="F14" s="77">
        <f aca="true" t="shared" si="2" ref="F14:F43">C14/B14*100</f>
        <v>100</v>
      </c>
      <c r="G14" s="47" t="e">
        <f t="shared" si="0"/>
        <v>#DIV/0!</v>
      </c>
      <c r="H14" s="47">
        <f t="shared" si="1"/>
        <v>100</v>
      </c>
    </row>
    <row r="15" spans="1:8" ht="28.5">
      <c r="A15" s="10" t="s">
        <v>5</v>
      </c>
      <c r="B15" s="66"/>
      <c r="C15" s="66"/>
      <c r="D15" s="48"/>
      <c r="E15" s="49"/>
      <c r="F15" s="77"/>
      <c r="G15" s="47"/>
      <c r="H15" s="47"/>
    </row>
    <row r="16" spans="1:8" ht="13.5" customHeight="1">
      <c r="A16" s="11" t="s">
        <v>6</v>
      </c>
      <c r="B16" s="67">
        <v>0.33</v>
      </c>
      <c r="C16" s="67">
        <v>0.35</v>
      </c>
      <c r="D16" s="48" t="s">
        <v>32</v>
      </c>
      <c r="E16" s="50">
        <v>104</v>
      </c>
      <c r="F16" s="77">
        <f t="shared" si="2"/>
        <v>106.06060606060606</v>
      </c>
      <c r="G16" s="47">
        <f t="shared" si="0"/>
        <v>67.3076923076923</v>
      </c>
      <c r="H16" s="47">
        <f t="shared" si="1"/>
        <v>2.0606060606060623</v>
      </c>
    </row>
    <row r="17" spans="1:8" ht="13.5" customHeight="1">
      <c r="A17" s="23" t="s">
        <v>7</v>
      </c>
      <c r="B17" s="67">
        <v>0</v>
      </c>
      <c r="C17" s="67">
        <v>0.03</v>
      </c>
      <c r="D17" s="48" t="s">
        <v>33</v>
      </c>
      <c r="E17" s="50">
        <v>200</v>
      </c>
      <c r="F17" s="77"/>
      <c r="G17" s="47">
        <f t="shared" si="0"/>
        <v>150</v>
      </c>
      <c r="H17" s="47">
        <f t="shared" si="1"/>
        <v>-200</v>
      </c>
    </row>
    <row r="18" spans="1:8" ht="29.25" customHeight="1">
      <c r="A18" s="24" t="s">
        <v>8</v>
      </c>
      <c r="B18" s="64">
        <v>0.3</v>
      </c>
      <c r="C18" s="73">
        <v>0</v>
      </c>
      <c r="D18" s="48" t="s">
        <v>34</v>
      </c>
      <c r="E18" s="50">
        <v>100</v>
      </c>
      <c r="F18" s="77"/>
      <c r="G18" s="47">
        <f t="shared" si="0"/>
        <v>0</v>
      </c>
      <c r="H18" s="47">
        <f t="shared" si="1"/>
        <v>-100</v>
      </c>
    </row>
    <row r="19" spans="1:8" ht="13.5" customHeight="1">
      <c r="A19" s="25" t="s">
        <v>9</v>
      </c>
      <c r="B19" s="67">
        <v>0.3</v>
      </c>
      <c r="C19" s="67">
        <v>0.32</v>
      </c>
      <c r="D19" s="48" t="s">
        <v>35</v>
      </c>
      <c r="E19" s="50">
        <v>102.33</v>
      </c>
      <c r="F19" s="77">
        <f t="shared" si="2"/>
        <v>106.66666666666667</v>
      </c>
      <c r="G19" s="47">
        <f t="shared" si="0"/>
        <v>72.72727272727273</v>
      </c>
      <c r="H19" s="47">
        <f t="shared" si="1"/>
        <v>4.336666666666673</v>
      </c>
    </row>
    <row r="20" spans="1:8" s="29" customFormat="1" ht="13.5" customHeight="1">
      <c r="A20" s="61" t="s">
        <v>10</v>
      </c>
      <c r="B20" s="68">
        <v>1</v>
      </c>
      <c r="C20" s="67">
        <v>1.05</v>
      </c>
      <c r="D20" s="48" t="s">
        <v>36</v>
      </c>
      <c r="E20" s="50">
        <v>101.63</v>
      </c>
      <c r="F20" s="77">
        <f t="shared" si="2"/>
        <v>105</v>
      </c>
      <c r="G20" s="47">
        <f t="shared" si="0"/>
        <v>84</v>
      </c>
      <c r="H20" s="47">
        <f t="shared" si="1"/>
        <v>3.3700000000000045</v>
      </c>
    </row>
    <row r="21" spans="1:8" ht="13.5" customHeight="1">
      <c r="A21" s="25" t="s">
        <v>7</v>
      </c>
      <c r="B21" s="69" t="s">
        <v>26</v>
      </c>
      <c r="C21" s="67">
        <v>0</v>
      </c>
      <c r="D21" s="48" t="s">
        <v>26</v>
      </c>
      <c r="E21" s="50"/>
      <c r="F21" s="77"/>
      <c r="G21" s="47"/>
      <c r="H21" s="47">
        <f t="shared" si="1"/>
        <v>0</v>
      </c>
    </row>
    <row r="22" spans="1:8" ht="28.5" customHeight="1">
      <c r="A22" s="25" t="s">
        <v>8</v>
      </c>
      <c r="B22" s="67">
        <v>0.03</v>
      </c>
      <c r="C22" s="67">
        <v>0.04</v>
      </c>
      <c r="D22" s="48" t="s">
        <v>27</v>
      </c>
      <c r="E22" s="50">
        <v>125</v>
      </c>
      <c r="F22" s="77">
        <f t="shared" si="2"/>
        <v>133.33333333333334</v>
      </c>
      <c r="G22" s="47">
        <f t="shared" si="0"/>
        <v>80</v>
      </c>
      <c r="H22" s="47">
        <f t="shared" si="1"/>
        <v>8.333333333333343</v>
      </c>
    </row>
    <row r="23" spans="1:8" ht="13.5" customHeight="1">
      <c r="A23" s="25" t="s">
        <v>9</v>
      </c>
      <c r="B23" s="67">
        <v>0.7</v>
      </c>
      <c r="C23" s="67">
        <v>1.01</v>
      </c>
      <c r="D23" s="51" t="s">
        <v>37</v>
      </c>
      <c r="E23" s="50">
        <v>100.84</v>
      </c>
      <c r="F23" s="77">
        <f t="shared" si="2"/>
        <v>144.2857142857143</v>
      </c>
      <c r="G23" s="47">
        <f t="shared" si="0"/>
        <v>84.16666666666667</v>
      </c>
      <c r="H23" s="47">
        <f t="shared" si="1"/>
        <v>43.4457142857143</v>
      </c>
    </row>
    <row r="24" spans="1:8" ht="13.5" customHeight="1">
      <c r="A24" s="11" t="s">
        <v>11</v>
      </c>
      <c r="B24" s="67">
        <v>0.71</v>
      </c>
      <c r="C24" s="67">
        <v>0.73</v>
      </c>
      <c r="D24" s="48" t="s">
        <v>38</v>
      </c>
      <c r="E24" s="50">
        <v>109.9</v>
      </c>
      <c r="F24" s="77">
        <f t="shared" si="2"/>
        <v>102.8169014084507</v>
      </c>
      <c r="G24" s="47">
        <f t="shared" si="0"/>
        <v>65.76576576576576</v>
      </c>
      <c r="H24" s="47">
        <f t="shared" si="1"/>
        <v>-7.083098591549302</v>
      </c>
    </row>
    <row r="25" spans="1:8" ht="13.5" customHeight="1">
      <c r="A25" s="25" t="s">
        <v>7</v>
      </c>
      <c r="B25" s="67">
        <v>0</v>
      </c>
      <c r="C25" s="66">
        <v>0</v>
      </c>
      <c r="D25" s="48" t="s">
        <v>26</v>
      </c>
      <c r="E25" s="50"/>
      <c r="F25" s="77"/>
      <c r="G25" s="47"/>
      <c r="H25" s="47">
        <f t="shared" si="1"/>
        <v>0</v>
      </c>
    </row>
    <row r="26" spans="1:8" ht="27.75" customHeight="1">
      <c r="A26" s="25" t="s">
        <v>8</v>
      </c>
      <c r="B26" s="70">
        <v>0.01</v>
      </c>
      <c r="C26" s="70">
        <v>0.013</v>
      </c>
      <c r="D26" s="48" t="s">
        <v>22</v>
      </c>
      <c r="E26" s="50">
        <v>100</v>
      </c>
      <c r="F26" s="77">
        <f t="shared" si="2"/>
        <v>129.99999999999997</v>
      </c>
      <c r="G26" s="47">
        <f t="shared" si="0"/>
        <v>130</v>
      </c>
      <c r="H26" s="47">
        <f t="shared" si="1"/>
        <v>29.99999999999997</v>
      </c>
    </row>
    <row r="27" spans="1:8" ht="13.5" customHeight="1">
      <c r="A27" s="25" t="s">
        <v>9</v>
      </c>
      <c r="B27" s="70">
        <v>0.7</v>
      </c>
      <c r="C27" s="70">
        <v>0.717</v>
      </c>
      <c r="D27" s="51" t="s">
        <v>39</v>
      </c>
      <c r="E27" s="50">
        <v>110</v>
      </c>
      <c r="F27" s="77">
        <f t="shared" si="2"/>
        <v>102.42857142857143</v>
      </c>
      <c r="G27" s="47">
        <f t="shared" si="0"/>
        <v>65.18181818181817</v>
      </c>
      <c r="H27" s="47">
        <f t="shared" si="1"/>
        <v>-7.571428571428569</v>
      </c>
    </row>
    <row r="28" spans="1:8" ht="22.5" customHeight="1">
      <c r="A28" s="12" t="s">
        <v>12</v>
      </c>
      <c r="B28" s="66"/>
      <c r="C28" s="66"/>
      <c r="D28" s="51"/>
      <c r="E28" s="52"/>
      <c r="F28" s="77"/>
      <c r="G28" s="47"/>
      <c r="H28" s="47"/>
    </row>
    <row r="29" spans="1:8" ht="13.5" customHeight="1">
      <c r="A29" s="11" t="s">
        <v>13</v>
      </c>
      <c r="B29" s="71">
        <v>340</v>
      </c>
      <c r="C29" s="71">
        <v>440</v>
      </c>
      <c r="D29" s="51" t="s">
        <v>42</v>
      </c>
      <c r="E29" s="50">
        <v>107.4</v>
      </c>
      <c r="F29" s="77">
        <f t="shared" si="2"/>
        <v>129.41176470588235</v>
      </c>
      <c r="G29" s="47">
        <f t="shared" si="0"/>
        <v>97.77777777777777</v>
      </c>
      <c r="H29" s="47">
        <f t="shared" si="1"/>
        <v>22.011764705882342</v>
      </c>
    </row>
    <row r="30" spans="1:8" s="18" customFormat="1" ht="23.25" customHeight="1">
      <c r="A30" s="26" t="s">
        <v>7</v>
      </c>
      <c r="B30" s="72">
        <v>0</v>
      </c>
      <c r="C30" s="72">
        <v>95</v>
      </c>
      <c r="D30" s="53" t="s">
        <v>30</v>
      </c>
      <c r="E30" s="54">
        <v>133</v>
      </c>
      <c r="F30" s="77"/>
      <c r="G30" s="47">
        <f t="shared" si="0"/>
        <v>95</v>
      </c>
      <c r="H30" s="47">
        <f t="shared" si="1"/>
        <v>-133</v>
      </c>
    </row>
    <row r="31" spans="1:8" ht="28.5" customHeight="1">
      <c r="A31" s="24" t="s">
        <v>8</v>
      </c>
      <c r="B31" s="74">
        <v>14</v>
      </c>
      <c r="C31" s="74">
        <v>15</v>
      </c>
      <c r="D31" s="55" t="s">
        <v>28</v>
      </c>
      <c r="E31" s="56">
        <v>107.14</v>
      </c>
      <c r="F31" s="77">
        <f t="shared" si="2"/>
        <v>107.14285714285714</v>
      </c>
      <c r="G31" s="47">
        <f t="shared" si="0"/>
        <v>100</v>
      </c>
      <c r="H31" s="47">
        <f t="shared" si="1"/>
        <v>0.0028571428571382285</v>
      </c>
    </row>
    <row r="32" spans="1:8" ht="13.5" customHeight="1">
      <c r="A32" s="25" t="s">
        <v>9</v>
      </c>
      <c r="B32" s="71">
        <v>326</v>
      </c>
      <c r="C32" s="71">
        <v>330</v>
      </c>
      <c r="D32" s="51" t="s">
        <v>43</v>
      </c>
      <c r="E32" s="50">
        <v>101.52</v>
      </c>
      <c r="F32" s="77">
        <f t="shared" si="2"/>
        <v>101.22699386503066</v>
      </c>
      <c r="G32" s="47">
        <f t="shared" si="0"/>
        <v>98.50746268656717</v>
      </c>
      <c r="H32" s="47">
        <f t="shared" si="1"/>
        <v>-0.2930061349693318</v>
      </c>
    </row>
    <row r="33" spans="1:8" ht="13.5" customHeight="1">
      <c r="A33" s="11" t="s">
        <v>14</v>
      </c>
      <c r="B33" s="71">
        <v>0</v>
      </c>
      <c r="C33" s="71">
        <v>0</v>
      </c>
      <c r="D33" s="51" t="s">
        <v>21</v>
      </c>
      <c r="E33" s="50"/>
      <c r="F33" s="77"/>
      <c r="G33" s="47"/>
      <c r="H33" s="47">
        <f t="shared" si="1"/>
        <v>0</v>
      </c>
    </row>
    <row r="34" spans="1:8" ht="14.25" customHeight="1">
      <c r="A34" s="11" t="s">
        <v>15</v>
      </c>
      <c r="B34" s="66">
        <v>10.8</v>
      </c>
      <c r="C34" s="66">
        <v>11.5</v>
      </c>
      <c r="D34" s="75">
        <v>13</v>
      </c>
      <c r="E34" s="50">
        <v>100.78</v>
      </c>
      <c r="F34" s="77">
        <f t="shared" si="2"/>
        <v>106.48148148148147</v>
      </c>
      <c r="G34" s="47">
        <f t="shared" si="0"/>
        <v>88.46153846153847</v>
      </c>
      <c r="H34" s="47">
        <f t="shared" si="1"/>
        <v>5.701481481481466</v>
      </c>
    </row>
    <row r="35" spans="1:9" ht="14.25">
      <c r="A35" s="9" t="s">
        <v>16</v>
      </c>
      <c r="B35" s="66">
        <v>20</v>
      </c>
      <c r="C35" s="66">
        <v>25</v>
      </c>
      <c r="D35" s="59">
        <v>34</v>
      </c>
      <c r="E35" s="49">
        <v>103.34</v>
      </c>
      <c r="F35" s="77">
        <f t="shared" si="2"/>
        <v>125</v>
      </c>
      <c r="G35" s="47">
        <f t="shared" si="0"/>
        <v>73.52941176470588</v>
      </c>
      <c r="H35" s="47">
        <f t="shared" si="1"/>
        <v>21.659999999999997</v>
      </c>
      <c r="I35" s="13"/>
    </row>
    <row r="36" spans="1:9" ht="14.25">
      <c r="A36" s="9" t="s">
        <v>45</v>
      </c>
      <c r="B36" s="66">
        <v>0</v>
      </c>
      <c r="C36" s="66">
        <v>0</v>
      </c>
      <c r="D36" s="59">
        <v>0</v>
      </c>
      <c r="E36" s="49"/>
      <c r="F36" s="77"/>
      <c r="G36" s="47"/>
      <c r="H36" s="47">
        <f t="shared" si="1"/>
        <v>0</v>
      </c>
      <c r="I36" s="13"/>
    </row>
    <row r="37" spans="1:9" ht="28.5" customHeight="1">
      <c r="A37" s="14" t="s">
        <v>17</v>
      </c>
      <c r="B37" s="66">
        <v>0</v>
      </c>
      <c r="C37" s="66">
        <v>0</v>
      </c>
      <c r="D37" s="47" t="s">
        <v>23</v>
      </c>
      <c r="E37" s="49"/>
      <c r="F37" s="77"/>
      <c r="G37" s="47"/>
      <c r="H37" s="47">
        <f t="shared" si="1"/>
        <v>0</v>
      </c>
      <c r="I37" s="13"/>
    </row>
    <row r="38" spans="1:8" ht="27" customHeight="1">
      <c r="A38" s="9" t="s">
        <v>44</v>
      </c>
      <c r="B38" s="66">
        <v>0</v>
      </c>
      <c r="C38" s="66">
        <v>0</v>
      </c>
      <c r="D38" s="51">
        <v>6.5</v>
      </c>
      <c r="E38" s="49">
        <v>108.33</v>
      </c>
      <c r="F38" s="77"/>
      <c r="G38" s="47">
        <f t="shared" si="0"/>
        <v>0</v>
      </c>
      <c r="H38" s="47">
        <f t="shared" si="1"/>
        <v>-108.33</v>
      </c>
    </row>
    <row r="39" spans="1:8" ht="14.25" customHeight="1">
      <c r="A39" s="27" t="s">
        <v>18</v>
      </c>
      <c r="B39" s="66">
        <v>0</v>
      </c>
      <c r="C39" s="66">
        <v>0</v>
      </c>
      <c r="D39" s="51" t="s">
        <v>29</v>
      </c>
      <c r="E39" s="49">
        <v>108.33</v>
      </c>
      <c r="F39" s="77"/>
      <c r="G39" s="47">
        <f t="shared" si="0"/>
        <v>0</v>
      </c>
      <c r="H39" s="47">
        <f t="shared" si="1"/>
        <v>-108.33</v>
      </c>
    </row>
    <row r="40" spans="1:8" ht="14.25">
      <c r="A40" s="15" t="s">
        <v>19</v>
      </c>
      <c r="B40" s="66"/>
      <c r="C40" s="66"/>
      <c r="D40" s="47"/>
      <c r="E40" s="49"/>
      <c r="F40" s="77"/>
      <c r="G40" s="47"/>
      <c r="H40" s="47"/>
    </row>
    <row r="41" spans="1:8" ht="28.5">
      <c r="A41" s="16" t="s">
        <v>24</v>
      </c>
      <c r="B41" s="67">
        <v>281.8</v>
      </c>
      <c r="C41" s="67">
        <v>538.4</v>
      </c>
      <c r="D41" s="51">
        <v>650</v>
      </c>
      <c r="E41" s="49">
        <v>107.31</v>
      </c>
      <c r="F41" s="77">
        <f t="shared" si="2"/>
        <v>191.05748757984384</v>
      </c>
      <c r="G41" s="47">
        <f t="shared" si="0"/>
        <v>82.83076923076923</v>
      </c>
      <c r="H41" s="47">
        <f t="shared" si="1"/>
        <v>83.74748757984383</v>
      </c>
    </row>
    <row r="42" spans="1:9" ht="18" customHeight="1">
      <c r="A42" s="15" t="s">
        <v>20</v>
      </c>
      <c r="B42" s="66"/>
      <c r="C42" s="66"/>
      <c r="D42" s="47"/>
      <c r="E42" s="49"/>
      <c r="F42" s="77"/>
      <c r="G42" s="47"/>
      <c r="H42" s="47"/>
      <c r="I42" s="13"/>
    </row>
    <row r="43" spans="1:9" ht="30.75" customHeight="1">
      <c r="A43" s="17" t="s">
        <v>25</v>
      </c>
      <c r="B43" s="66">
        <v>49</v>
      </c>
      <c r="C43" s="66">
        <v>50</v>
      </c>
      <c r="D43" s="47">
        <v>50</v>
      </c>
      <c r="E43" s="49">
        <v>102.04</v>
      </c>
      <c r="F43" s="77">
        <f t="shared" si="2"/>
        <v>102.04081632653062</v>
      </c>
      <c r="G43" s="47">
        <f t="shared" si="0"/>
        <v>100</v>
      </c>
      <c r="H43" s="76">
        <f t="shared" si="1"/>
        <v>0.0008163265306109224</v>
      </c>
      <c r="I43" s="13"/>
    </row>
    <row r="44" spans="6:8" ht="12.75">
      <c r="F44" s="60"/>
      <c r="G44" s="60"/>
      <c r="H44" s="60"/>
    </row>
  </sheetData>
  <sheetProtection selectLockedCells="1" selectUnlockedCells="1"/>
  <mergeCells count="13">
    <mergeCell ref="E8:E9"/>
    <mergeCell ref="F8:F9"/>
    <mergeCell ref="G8:G9"/>
    <mergeCell ref="H8:H9"/>
    <mergeCell ref="A1:H1"/>
    <mergeCell ref="A2:H2"/>
    <mergeCell ref="A3:H3"/>
    <mergeCell ref="A5:H5"/>
    <mergeCell ref="A6:H6"/>
    <mergeCell ref="A8:A9"/>
    <mergeCell ref="B8:B9"/>
    <mergeCell ref="C8:C9"/>
    <mergeCell ref="D8:D9"/>
  </mergeCells>
  <printOptions horizontalCentered="1"/>
  <pageMargins left="0.2755905511811024" right="0" top="0.1968503937007874" bottom="0.15748031496062992" header="0.5118110236220472" footer="0.5118110236220472"/>
  <pageSetup fitToHeight="1" fitToWidth="1" horizontalDpi="300" verticalDpi="3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Нечаева</cp:lastModifiedBy>
  <cp:lastPrinted>2016-06-14T05:16:29Z</cp:lastPrinted>
  <dcterms:modified xsi:type="dcterms:W3CDTF">2016-09-06T06:24:51Z</dcterms:modified>
  <cp:category/>
  <cp:version/>
  <cp:contentType/>
  <cp:contentStatus/>
</cp:coreProperties>
</file>