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51" activeTab="0"/>
  </bookViews>
  <sheets>
    <sheet name="поселения" sheetId="1" r:id="rId1"/>
    <sheet name="Лист1" sheetId="2" r:id="rId2"/>
  </sheets>
  <definedNames>
    <definedName name="Excel_BuiltIn_Print_Titles" localSheetId="0">'поселения'!$A$12:$A$13</definedName>
    <definedName name="_xlnm.Print_Titles" localSheetId="0">'поселения'!$12:$13</definedName>
    <definedName name="_xlnm.Print_Area" localSheetId="0">'поселения'!$A$1:$J$50</definedName>
  </definedNames>
  <calcPr fullCalcOnLoad="1"/>
</workbook>
</file>

<file path=xl/sharedStrings.xml><?xml version="1.0" encoding="utf-8"?>
<sst xmlns="http://schemas.openxmlformats.org/spreadsheetml/2006/main" count="53" uniqueCount="46">
  <si>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</si>
  <si>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</si>
  <si>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</si>
  <si>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</si>
  <si>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и распределение электроэнергии, газа и воды (E) , млн.руб.</t>
  </si>
  <si>
    <t>в том числе по крупным и средним предприятиям, млн.руб.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</si>
  <si>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</si>
  <si>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</si>
  <si>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</si>
  <si>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</si>
  <si>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</si>
  <si>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</si>
  <si>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</si>
  <si>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</si>
  <si>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</si>
  <si>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</si>
  <si>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Птица, тысяч голов</t>
  </si>
  <si>
    <t>Оборот розничной торговли,  млн. руб.</t>
  </si>
  <si>
    <t>в том числе по кругу крупных и средних, млн.руб.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</si>
  <si>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</si>
  <si>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</si>
  <si>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Малый бизнес</t>
  </si>
  <si>
    <t xml:space="preserve"> </t>
  </si>
  <si>
    <t>Приложение</t>
  </si>
  <si>
    <t>к решению Совета</t>
  </si>
  <si>
    <t>Бураковского сельского поселения</t>
  </si>
  <si>
    <t>Кореновского района</t>
  </si>
  <si>
    <t>Отклонение фактического темпа роста от планового</t>
  </si>
  <si>
    <t>жилых домов предприятиями всех форм собственности,  кв. м общей площади</t>
  </si>
  <si>
    <t>Количество субъектов малого предпринимательства , единиц</t>
  </si>
  <si>
    <t>Среднегодовая численность постоянного населения – всего, чел.</t>
  </si>
  <si>
    <t>Среднедушевой денежный доход на одного жителя, тыс. руб.</t>
  </si>
  <si>
    <t>Численность экономически активного населения,  чел.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</si>
  <si>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</si>
  <si>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</si>
  <si>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</si>
  <si>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</si>
  <si>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Факт январь-сентябрь 2017г.</t>
  </si>
  <si>
    <t>0</t>
  </si>
  <si>
    <t xml:space="preserve">Итоги выполнения Индикативного плана  социально-экономического развития муниципального образования Кореновский район за 9 месяцев 2018 года </t>
  </si>
  <si>
    <t>Факт январь-сентябрь 2018г.</t>
  </si>
  <si>
    <t>Прогноз на 2018год</t>
  </si>
  <si>
    <t>Темп роста 2018г. к 2017г., %</t>
  </si>
  <si>
    <t>-</t>
  </si>
  <si>
    <t>Процент выполнения прогноза 2018 года</t>
  </si>
  <si>
    <t>от  31.10.2018 г.   № 215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</si>
</sst>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.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_-* #,##0.0000000_р_._-;\-* #,##0.0000000_р_._-;_-* &quot;-&quot;??_р_._-;_-@_-"/>
    <numFmt numFmtId="180" formatCode="_-* #,##0.00000000_р_._-;\-* #,##0.00000000_р_._-;_-* &quot;-&quot;??_р_._-;_-@_-"/>
    <numFmt numFmtId="181" formatCode="_-* #,##0.000000000_р_._-;\-* #,##0.000000000_р_._-;_-* &quot;-&quot;??_р_._-;_-@_-"/>
    <numFmt numFmtId="182" formatCode="_-* #,##0.0_р_._-;\-* #,##0.0_р_._-;_-* &quot;-&quot;??_р_._-;_-@_-"/>
    <numFmt numFmtId="183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8" fillId="34" borderId="12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2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172" fontId="6" fillId="33" borderId="13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2" fillId="33" borderId="14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vertical="center" wrapText="1"/>
    </xf>
    <xf numFmtId="2" fontId="2" fillId="33" borderId="16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0" fontId="3" fillId="34" borderId="0" xfId="0" applyNumberFormat="1" applyFont="1" applyFill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vertical="center" wrapText="1"/>
    </xf>
    <xf numFmtId="0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0" fontId="3" fillId="35" borderId="16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left" vertical="center" wrapText="1"/>
    </xf>
    <xf numFmtId="0" fontId="12" fillId="35" borderId="15" xfId="0" applyFont="1" applyFill="1" applyBorder="1" applyAlignment="1">
      <alignment vertical="center" wrapText="1"/>
    </xf>
    <xf numFmtId="172" fontId="3" fillId="35" borderId="16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1" fontId="3" fillId="33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0" fontId="2" fillId="36" borderId="2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view="pageBreakPreview" zoomScale="90" zoomScaleSheetLayoutView="90" zoomScalePageLayoutView="0" workbookViewId="0" topLeftCell="A44">
      <selection activeCell="G8" sqref="G8"/>
    </sheetView>
  </sheetViews>
  <sheetFormatPr defaultColWidth="9.00390625" defaultRowHeight="12.75"/>
  <cols>
    <col min="1" max="1" width="60.875" style="1" customWidth="1"/>
    <col min="2" max="2" width="9.00390625" style="38" customWidth="1"/>
    <col min="3" max="3" width="8.875" style="28" customWidth="1"/>
    <col min="4" max="4" width="9.75390625" style="38" customWidth="1"/>
    <col min="5" max="5" width="8.875" style="38" customWidth="1"/>
    <col min="6" max="8" width="9.75390625" style="38" customWidth="1"/>
    <col min="9" max="10" width="9.125" style="39" customWidth="1"/>
    <col min="11" max="16384" width="9.125" style="1" customWidth="1"/>
  </cols>
  <sheetData>
    <row r="1" spans="1:8" ht="12.75" hidden="1">
      <c r="A1" s="73"/>
      <c r="B1" s="73"/>
      <c r="C1" s="73"/>
      <c r="D1" s="73"/>
      <c r="E1" s="73"/>
      <c r="F1" s="73"/>
      <c r="G1" s="73"/>
      <c r="H1" s="73"/>
    </row>
    <row r="2" spans="1:8" ht="12.75" hidden="1">
      <c r="A2" s="73"/>
      <c r="B2" s="73"/>
      <c r="C2" s="73"/>
      <c r="D2" s="73"/>
      <c r="E2" s="73"/>
      <c r="F2" s="73"/>
      <c r="G2" s="73"/>
      <c r="H2" s="73"/>
    </row>
    <row r="3" spans="1:8" ht="12.75" hidden="1">
      <c r="A3" s="73"/>
      <c r="B3" s="73"/>
      <c r="C3" s="73"/>
      <c r="D3" s="73"/>
      <c r="E3" s="73"/>
      <c r="F3" s="73"/>
      <c r="G3" s="73"/>
      <c r="H3" s="73"/>
    </row>
    <row r="4" spans="1:8" ht="12.75" hidden="1">
      <c r="A4" s="2"/>
      <c r="B4" s="3"/>
      <c r="C4" s="4"/>
      <c r="D4" s="3"/>
      <c r="E4" s="3"/>
      <c r="F4" s="3"/>
      <c r="G4" s="3"/>
      <c r="H4" s="3"/>
    </row>
    <row r="5" spans="1:8" ht="15.75">
      <c r="A5" s="74" t="s">
        <v>23</v>
      </c>
      <c r="B5" s="74"/>
      <c r="C5" s="74"/>
      <c r="D5" s="74"/>
      <c r="E5" s="74"/>
      <c r="F5" s="74"/>
      <c r="G5" s="74"/>
      <c r="H5" s="74"/>
    </row>
    <row r="6" spans="1:8" ht="15.75">
      <c r="A6" s="5"/>
      <c r="B6" s="6"/>
      <c r="C6" s="6"/>
      <c r="D6" s="6"/>
      <c r="E6" s="6"/>
      <c r="F6" s="6" t="s">
        <v>24</v>
      </c>
      <c r="G6" s="6"/>
      <c r="H6" s="6"/>
    </row>
    <row r="7" spans="1:8" ht="15.75">
      <c r="A7" s="5"/>
      <c r="B7" s="72" t="s">
        <v>25</v>
      </c>
      <c r="C7" s="72"/>
      <c r="D7" s="72"/>
      <c r="E7" s="72"/>
      <c r="F7" s="72"/>
      <c r="G7" s="72"/>
      <c r="H7" s="72"/>
    </row>
    <row r="8" spans="1:8" ht="15.75">
      <c r="A8" s="5"/>
      <c r="B8" s="6"/>
      <c r="C8" s="6"/>
      <c r="D8" s="6"/>
      <c r="E8" s="6"/>
      <c r="F8" s="6" t="s">
        <v>26</v>
      </c>
      <c r="G8" s="6"/>
      <c r="H8" s="6"/>
    </row>
    <row r="9" spans="1:8" ht="15.75">
      <c r="A9" s="5"/>
      <c r="B9" s="6"/>
      <c r="C9" s="6"/>
      <c r="D9" s="6"/>
      <c r="E9" s="6"/>
      <c r="F9" s="6" t="s">
        <v>45</v>
      </c>
      <c r="G9" s="6"/>
      <c r="H9" s="6"/>
    </row>
    <row r="10" spans="1:8" ht="33" customHeight="1">
      <c r="A10" s="75" t="s">
        <v>39</v>
      </c>
      <c r="B10" s="75"/>
      <c r="C10" s="75"/>
      <c r="D10" s="75"/>
      <c r="E10" s="75"/>
      <c r="F10" s="75"/>
      <c r="G10" s="75"/>
      <c r="H10" s="75"/>
    </row>
    <row r="11" spans="1:8" ht="12.75">
      <c r="A11" s="7"/>
      <c r="B11" s="3"/>
      <c r="C11" s="3"/>
      <c r="D11" s="3"/>
      <c r="E11" s="3"/>
      <c r="F11" s="3"/>
      <c r="G11" s="3"/>
      <c r="H11" s="3"/>
    </row>
    <row r="12" spans="1:8" ht="13.5" customHeight="1">
      <c r="A12" s="71" t="s">
        <v>0</v>
      </c>
      <c r="B12" s="67" t="s">
        <v>37</v>
      </c>
      <c r="C12" s="67" t="s">
        <v>40</v>
      </c>
      <c r="D12" s="76" t="s">
        <v>41</v>
      </c>
      <c r="E12" s="66" t="s">
        <v>1</v>
      </c>
      <c r="F12" s="69" t="s">
        <v>42</v>
      </c>
      <c r="G12" s="69" t="s">
        <v>44</v>
      </c>
      <c r="H12" s="70" t="s">
        <v>27</v>
      </c>
    </row>
    <row r="13" spans="1:8" ht="60.75" customHeight="1">
      <c r="A13" s="71"/>
      <c r="B13" s="68"/>
      <c r="C13" s="68"/>
      <c r="D13" s="76"/>
      <c r="E13" s="66"/>
      <c r="F13" s="69"/>
      <c r="G13" s="69"/>
      <c r="H13" s="70"/>
    </row>
    <row r="14" spans="1:8" ht="12" customHeight="1">
      <c r="A14" s="8">
        <v>1</v>
      </c>
      <c r="B14" s="9">
        <v>2</v>
      </c>
      <c r="C14" s="10">
        <v>3</v>
      </c>
      <c r="D14" s="11">
        <v>4</v>
      </c>
      <c r="E14" s="12">
        <v>5</v>
      </c>
      <c r="F14" s="12">
        <v>6</v>
      </c>
      <c r="G14" s="12">
        <v>7</v>
      </c>
      <c r="H14" s="13">
        <v>8</v>
      </c>
    </row>
    <row r="15" spans="1:8" ht="12" customHeight="1">
      <c r="A15" s="14" t="s">
        <v>30</v>
      </c>
      <c r="B15" s="50">
        <v>1925</v>
      </c>
      <c r="C15" s="15">
        <v>1916</v>
      </c>
      <c r="D15" s="16">
        <v>1925</v>
      </c>
      <c r="E15" s="17">
        <v>100.26</v>
      </c>
      <c r="F15" s="17">
        <f>C15/B15*100</f>
        <v>99.53246753246752</v>
      </c>
      <c r="G15" s="17">
        <f>C15/D15*100</f>
        <v>99.53246753246752</v>
      </c>
      <c r="H15" s="18">
        <f>F15-E15</f>
        <v>-0.7275324675324839</v>
      </c>
    </row>
    <row r="16" spans="1:8" ht="15" customHeight="1">
      <c r="A16" s="14" t="s">
        <v>31</v>
      </c>
      <c r="B16" s="50">
        <v>7.8</v>
      </c>
      <c r="C16" s="15">
        <v>8.3</v>
      </c>
      <c r="D16" s="19">
        <v>8</v>
      </c>
      <c r="E16" s="17">
        <v>106.67</v>
      </c>
      <c r="F16" s="17">
        <f aca="true" t="shared" si="0" ref="F16:F26">C16/B16*100</f>
        <v>106.41025641025644</v>
      </c>
      <c r="G16" s="17">
        <f aca="true" t="shared" si="1" ref="G16:G50">C16/D16*100</f>
        <v>103.75000000000001</v>
      </c>
      <c r="H16" s="18">
        <f aca="true" t="shared" si="2" ref="H16:H50">F16-E16</f>
        <v>-0.2597435897435645</v>
      </c>
    </row>
    <row r="17" spans="1:8" ht="12" customHeight="1">
      <c r="A17" s="14" t="s">
        <v>32</v>
      </c>
      <c r="B17" s="50">
        <v>810</v>
      </c>
      <c r="C17" s="15">
        <v>805</v>
      </c>
      <c r="D17" s="16">
        <v>815</v>
      </c>
      <c r="E17" s="17">
        <v>100.62</v>
      </c>
      <c r="F17" s="17">
        <f t="shared" si="0"/>
        <v>99.38271604938271</v>
      </c>
      <c r="G17" s="17">
        <f t="shared" si="1"/>
        <v>98.77300613496932</v>
      </c>
      <c r="H17" s="18">
        <f t="shared" si="2"/>
        <v>-1.2372839506172966</v>
      </c>
    </row>
    <row r="18" spans="1:8" ht="15" customHeight="1">
      <c r="A18" s="14" t="s">
        <v>33</v>
      </c>
      <c r="B18" s="50">
        <v>360</v>
      </c>
      <c r="C18" s="15">
        <v>355</v>
      </c>
      <c r="D18" s="16">
        <v>360</v>
      </c>
      <c r="E18" s="17">
        <v>101.39</v>
      </c>
      <c r="F18" s="17">
        <f t="shared" si="0"/>
        <v>98.61111111111111</v>
      </c>
      <c r="G18" s="17">
        <f t="shared" si="1"/>
        <v>98.61111111111111</v>
      </c>
      <c r="H18" s="18">
        <f t="shared" si="2"/>
        <v>-2.7788888888888863</v>
      </c>
    </row>
    <row r="19" spans="1:8" ht="17.25" customHeight="1">
      <c r="A19" s="14" t="s">
        <v>34</v>
      </c>
      <c r="B19" s="51">
        <v>15</v>
      </c>
      <c r="C19" s="15">
        <v>15.5</v>
      </c>
      <c r="D19" s="19">
        <v>16.2</v>
      </c>
      <c r="E19" s="17">
        <v>103.33</v>
      </c>
      <c r="F19" s="17">
        <f t="shared" si="0"/>
        <v>103.33333333333334</v>
      </c>
      <c r="G19" s="17">
        <f t="shared" si="1"/>
        <v>95.67901234567901</v>
      </c>
      <c r="H19" s="18">
        <f t="shared" si="2"/>
        <v>0.0033333333333445125</v>
      </c>
    </row>
    <row r="20" spans="1:8" ht="27" customHeight="1">
      <c r="A20" s="14" t="s">
        <v>35</v>
      </c>
      <c r="B20" s="52">
        <v>1.55</v>
      </c>
      <c r="C20" s="15">
        <v>1.54</v>
      </c>
      <c r="D20" s="20">
        <v>1.55</v>
      </c>
      <c r="E20" s="21">
        <v>100</v>
      </c>
      <c r="F20" s="17">
        <f t="shared" si="0"/>
        <v>99.35483870967742</v>
      </c>
      <c r="G20" s="17">
        <f t="shared" si="1"/>
        <v>99.35483870967742</v>
      </c>
      <c r="H20" s="18">
        <f t="shared" si="2"/>
        <v>-0.6451612903225765</v>
      </c>
    </row>
    <row r="21" spans="1:8" ht="30" customHeight="1">
      <c r="A21" s="14" t="s">
        <v>36</v>
      </c>
      <c r="B21" s="51">
        <v>7.5</v>
      </c>
      <c r="C21" s="15">
        <v>7.8</v>
      </c>
      <c r="D21" s="22">
        <v>8</v>
      </c>
      <c r="E21" s="21">
        <v>106.67</v>
      </c>
      <c r="F21" s="17">
        <f t="shared" si="0"/>
        <v>104</v>
      </c>
      <c r="G21" s="17">
        <f t="shared" si="1"/>
        <v>97.5</v>
      </c>
      <c r="H21" s="18">
        <f t="shared" si="2"/>
        <v>-2.6700000000000017</v>
      </c>
    </row>
    <row r="22" spans="1:8" ht="15.75" customHeight="1">
      <c r="A22" s="23" t="s">
        <v>2</v>
      </c>
      <c r="B22" s="53">
        <v>6</v>
      </c>
      <c r="C22" s="15">
        <v>3</v>
      </c>
      <c r="D22" s="24">
        <v>4</v>
      </c>
      <c r="E22" s="17">
        <v>67.7</v>
      </c>
      <c r="F22" s="17">
        <f t="shared" si="0"/>
        <v>50</v>
      </c>
      <c r="G22" s="17">
        <f t="shared" si="1"/>
        <v>75</v>
      </c>
      <c r="H22" s="18">
        <f t="shared" si="2"/>
        <v>-17.700000000000003</v>
      </c>
    </row>
    <row r="23" spans="1:8" ht="28.5" customHeight="1">
      <c r="A23" s="25" t="s">
        <v>3</v>
      </c>
      <c r="B23" s="50">
        <v>0.7</v>
      </c>
      <c r="C23" s="15">
        <v>0.3</v>
      </c>
      <c r="D23" s="60">
        <v>0.4</v>
      </c>
      <c r="E23" s="26">
        <v>83.3</v>
      </c>
      <c r="F23" s="17">
        <f t="shared" si="0"/>
        <v>42.85714285714286</v>
      </c>
      <c r="G23" s="17">
        <f t="shared" si="1"/>
        <v>74.99999999999999</v>
      </c>
      <c r="H23" s="18">
        <f t="shared" si="2"/>
        <v>-40.442857142857136</v>
      </c>
    </row>
    <row r="24" spans="1:8" ht="12.75" customHeight="1" hidden="1">
      <c r="A24" s="27"/>
      <c r="B24" s="28"/>
      <c r="C24" s="15"/>
      <c r="D24" s="29"/>
      <c r="E24" s="17" t="e">
        <f>100-G24</f>
        <v>#DIV/0!</v>
      </c>
      <c r="F24" s="17" t="e">
        <f t="shared" si="0"/>
        <v>#DIV/0!</v>
      </c>
      <c r="G24" s="17" t="e">
        <f t="shared" si="1"/>
        <v>#DIV/0!</v>
      </c>
      <c r="H24" s="18" t="e">
        <f t="shared" si="2"/>
        <v>#DIV/0!</v>
      </c>
    </row>
    <row r="25" spans="1:8" ht="28.5">
      <c r="A25" s="23" t="s">
        <v>4</v>
      </c>
      <c r="B25" s="50">
        <v>0.2</v>
      </c>
      <c r="C25" s="15">
        <v>0.2</v>
      </c>
      <c r="D25" s="30">
        <v>0.2</v>
      </c>
      <c r="E25" s="17">
        <v>100</v>
      </c>
      <c r="F25" s="17">
        <f t="shared" si="0"/>
        <v>100</v>
      </c>
      <c r="G25" s="17">
        <f t="shared" si="1"/>
        <v>100</v>
      </c>
      <c r="H25" s="18">
        <f t="shared" si="2"/>
        <v>0</v>
      </c>
    </row>
    <row r="26" spans="1:8" ht="12.75" customHeight="1">
      <c r="A26" s="31" t="s">
        <v>5</v>
      </c>
      <c r="B26" s="50">
        <v>0.2</v>
      </c>
      <c r="C26" s="15">
        <v>0.2</v>
      </c>
      <c r="D26" s="30">
        <v>0.2</v>
      </c>
      <c r="E26" s="17">
        <v>100</v>
      </c>
      <c r="F26" s="17">
        <f t="shared" si="0"/>
        <v>100</v>
      </c>
      <c r="G26" s="17">
        <f t="shared" si="1"/>
        <v>100</v>
      </c>
      <c r="H26" s="18">
        <f t="shared" si="2"/>
        <v>0</v>
      </c>
    </row>
    <row r="27" spans="1:8" ht="28.5">
      <c r="A27" s="32" t="s">
        <v>6</v>
      </c>
      <c r="B27" s="50"/>
      <c r="C27" s="15"/>
      <c r="D27" s="33"/>
      <c r="E27" s="17"/>
      <c r="F27" s="17"/>
      <c r="G27" s="17"/>
      <c r="H27" s="18"/>
    </row>
    <row r="28" spans="1:8" ht="13.5" customHeight="1">
      <c r="A28" s="34" t="s">
        <v>7</v>
      </c>
      <c r="B28" s="50">
        <v>0.55</v>
      </c>
      <c r="C28" s="15">
        <v>0.62</v>
      </c>
      <c r="D28" s="33">
        <v>0.87</v>
      </c>
      <c r="E28" s="17">
        <v>115.38</v>
      </c>
      <c r="F28" s="17">
        <f>C28/B28*100</f>
        <v>112.72727272727272</v>
      </c>
      <c r="G28" s="17">
        <f t="shared" si="1"/>
        <v>71.26436781609196</v>
      </c>
      <c r="H28" s="18">
        <f t="shared" si="2"/>
        <v>-2.652727272727276</v>
      </c>
    </row>
    <row r="29" spans="1:8" ht="13.5" customHeight="1">
      <c r="A29" s="35" t="s">
        <v>8</v>
      </c>
      <c r="B29" s="50">
        <v>0.08</v>
      </c>
      <c r="C29" s="15">
        <v>0.14</v>
      </c>
      <c r="D29" s="33">
        <v>0.3</v>
      </c>
      <c r="E29" s="17">
        <v>500</v>
      </c>
      <c r="F29" s="17">
        <f aca="true" t="shared" si="3" ref="F29:F50">C29/B29*100</f>
        <v>175.00000000000003</v>
      </c>
      <c r="G29" s="17">
        <f t="shared" si="1"/>
        <v>46.66666666666667</v>
      </c>
      <c r="H29" s="18">
        <f t="shared" si="2"/>
        <v>-325</v>
      </c>
    </row>
    <row r="30" spans="1:8" ht="29.25" customHeight="1">
      <c r="A30" s="35" t="s">
        <v>9</v>
      </c>
      <c r="B30" s="52">
        <v>0.05</v>
      </c>
      <c r="C30" s="15">
        <v>0.05</v>
      </c>
      <c r="D30" s="33">
        <v>0.07</v>
      </c>
      <c r="E30" s="21">
        <v>100</v>
      </c>
      <c r="F30" s="17">
        <f t="shared" si="3"/>
        <v>100</v>
      </c>
      <c r="G30" s="17">
        <f t="shared" si="1"/>
        <v>71.42857142857143</v>
      </c>
      <c r="H30" s="36">
        <f t="shared" si="2"/>
        <v>0</v>
      </c>
    </row>
    <row r="31" spans="1:8" ht="13.5" customHeight="1">
      <c r="A31" s="35" t="s">
        <v>10</v>
      </c>
      <c r="B31" s="52">
        <v>0.42</v>
      </c>
      <c r="C31" s="15">
        <v>0.43</v>
      </c>
      <c r="D31" s="33">
        <v>0.5</v>
      </c>
      <c r="E31" s="17">
        <v>100</v>
      </c>
      <c r="F31" s="17">
        <f t="shared" si="3"/>
        <v>102.38095238095238</v>
      </c>
      <c r="G31" s="17">
        <f t="shared" si="1"/>
        <v>86</v>
      </c>
      <c r="H31" s="18">
        <f t="shared" si="2"/>
        <v>2.3809523809523796</v>
      </c>
    </row>
    <row r="32" spans="1:8" ht="13.5" customHeight="1">
      <c r="A32" s="34" t="s">
        <v>11</v>
      </c>
      <c r="B32" s="54">
        <v>1.35</v>
      </c>
      <c r="C32" s="15">
        <v>1.41</v>
      </c>
      <c r="D32" s="33">
        <v>1.65</v>
      </c>
      <c r="E32" s="17">
        <v>103.21</v>
      </c>
      <c r="F32" s="17">
        <f t="shared" si="3"/>
        <v>104.44444444444443</v>
      </c>
      <c r="G32" s="17">
        <f t="shared" si="1"/>
        <v>85.45454545454545</v>
      </c>
      <c r="H32" s="18">
        <f t="shared" si="2"/>
        <v>1.234444444444435</v>
      </c>
    </row>
    <row r="33" spans="1:9" ht="13.5" customHeight="1">
      <c r="A33" s="37" t="s">
        <v>8</v>
      </c>
      <c r="B33" s="55" t="s">
        <v>38</v>
      </c>
      <c r="C33" s="15">
        <v>0</v>
      </c>
      <c r="D33" s="38">
        <v>0</v>
      </c>
      <c r="E33" s="17"/>
      <c r="F33" s="17"/>
      <c r="G33" s="17"/>
      <c r="H33" s="18"/>
      <c r="I33" s="39" t="s">
        <v>22</v>
      </c>
    </row>
    <row r="34" spans="1:8" ht="28.5" customHeight="1">
      <c r="A34" s="37" t="s">
        <v>9</v>
      </c>
      <c r="B34" s="56">
        <v>0.05</v>
      </c>
      <c r="C34" s="15">
        <v>0.06</v>
      </c>
      <c r="D34" s="40">
        <v>0.07</v>
      </c>
      <c r="E34" s="17">
        <v>100</v>
      </c>
      <c r="F34" s="17">
        <f t="shared" si="3"/>
        <v>120</v>
      </c>
      <c r="G34" s="17">
        <f t="shared" si="1"/>
        <v>85.7142857142857</v>
      </c>
      <c r="H34" s="18">
        <f t="shared" si="2"/>
        <v>20</v>
      </c>
    </row>
    <row r="35" spans="1:8" ht="13.5" customHeight="1">
      <c r="A35" s="37" t="s">
        <v>10</v>
      </c>
      <c r="B35" s="56">
        <v>1.3</v>
      </c>
      <c r="C35" s="15">
        <v>1.35</v>
      </c>
      <c r="D35" s="40">
        <v>1.58</v>
      </c>
      <c r="E35" s="17">
        <v>103.33</v>
      </c>
      <c r="F35" s="17">
        <f t="shared" si="3"/>
        <v>103.84615384615385</v>
      </c>
      <c r="G35" s="17">
        <f t="shared" si="1"/>
        <v>85.44303797468355</v>
      </c>
      <c r="H35" s="18">
        <f t="shared" si="2"/>
        <v>0.5161538461538555</v>
      </c>
    </row>
    <row r="36" spans="1:8" ht="18" customHeight="1">
      <c r="A36" s="34" t="s">
        <v>12</v>
      </c>
      <c r="B36" s="50">
        <v>0.98</v>
      </c>
      <c r="C36" s="15">
        <v>1.05</v>
      </c>
      <c r="D36" s="33">
        <v>1.14</v>
      </c>
      <c r="E36" s="17">
        <v>100.88</v>
      </c>
      <c r="F36" s="17">
        <f t="shared" si="3"/>
        <v>107.14285714285714</v>
      </c>
      <c r="G36" s="17">
        <f t="shared" si="1"/>
        <v>92.10526315789474</v>
      </c>
      <c r="H36" s="18">
        <f t="shared" si="2"/>
        <v>6.262857142857143</v>
      </c>
    </row>
    <row r="37" spans="1:8" ht="18" customHeight="1">
      <c r="A37" s="41" t="s">
        <v>13</v>
      </c>
      <c r="B37" s="50"/>
      <c r="C37" s="15"/>
      <c r="D37" s="33"/>
      <c r="E37" s="17"/>
      <c r="F37" s="17"/>
      <c r="G37" s="17"/>
      <c r="H37" s="18"/>
    </row>
    <row r="38" spans="1:8" ht="16.5" customHeight="1">
      <c r="A38" s="34" t="s">
        <v>14</v>
      </c>
      <c r="B38" s="50">
        <v>799</v>
      </c>
      <c r="C38" s="15">
        <v>751</v>
      </c>
      <c r="D38" s="33">
        <v>1160</v>
      </c>
      <c r="E38" s="17">
        <v>133.33</v>
      </c>
      <c r="F38" s="17">
        <f t="shared" si="3"/>
        <v>93.99249061326658</v>
      </c>
      <c r="G38" s="17">
        <f t="shared" si="1"/>
        <v>64.74137931034483</v>
      </c>
      <c r="H38" s="18">
        <f t="shared" si="2"/>
        <v>-39.33750938673343</v>
      </c>
    </row>
    <row r="39" spans="1:8" ht="13.5" customHeight="1">
      <c r="A39" s="42" t="s">
        <v>8</v>
      </c>
      <c r="B39" s="57">
        <v>450</v>
      </c>
      <c r="C39" s="15">
        <v>400</v>
      </c>
      <c r="D39" s="40">
        <v>800</v>
      </c>
      <c r="E39" s="17">
        <v>180</v>
      </c>
      <c r="F39" s="17">
        <f t="shared" si="3"/>
        <v>88.88888888888889</v>
      </c>
      <c r="G39" s="17">
        <f t="shared" si="1"/>
        <v>50</v>
      </c>
      <c r="H39" s="18">
        <f t="shared" si="2"/>
        <v>-91.11111111111111</v>
      </c>
    </row>
    <row r="40" spans="1:8" ht="28.5" customHeight="1">
      <c r="A40" s="42" t="s">
        <v>9</v>
      </c>
      <c r="B40" s="58">
        <v>13</v>
      </c>
      <c r="C40" s="15">
        <v>13</v>
      </c>
      <c r="D40" s="40">
        <v>20</v>
      </c>
      <c r="E40" s="17">
        <v>100</v>
      </c>
      <c r="F40" s="17">
        <f t="shared" si="3"/>
        <v>100</v>
      </c>
      <c r="G40" s="17">
        <f t="shared" si="1"/>
        <v>65</v>
      </c>
      <c r="H40" s="18">
        <f t="shared" si="2"/>
        <v>0</v>
      </c>
    </row>
    <row r="41" spans="1:8" ht="13.5" customHeight="1">
      <c r="A41" s="37" t="s">
        <v>10</v>
      </c>
      <c r="B41" s="59">
        <v>336</v>
      </c>
      <c r="C41" s="15">
        <v>338</v>
      </c>
      <c r="D41" s="40">
        <v>340</v>
      </c>
      <c r="E41" s="17">
        <v>100</v>
      </c>
      <c r="F41" s="17">
        <f t="shared" si="3"/>
        <v>100.59523809523809</v>
      </c>
      <c r="G41" s="17">
        <f t="shared" si="1"/>
        <v>99.41176470588235</v>
      </c>
      <c r="H41" s="18">
        <f t="shared" si="2"/>
        <v>0.5952380952380878</v>
      </c>
    </row>
    <row r="42" spans="1:8" ht="13.5" customHeight="1">
      <c r="A42" s="34" t="s">
        <v>15</v>
      </c>
      <c r="B42" s="50">
        <v>0</v>
      </c>
      <c r="C42" s="15">
        <v>0</v>
      </c>
      <c r="D42" s="33">
        <v>0</v>
      </c>
      <c r="E42" s="17"/>
      <c r="F42" s="17"/>
      <c r="G42" s="17"/>
      <c r="H42" s="18"/>
    </row>
    <row r="43" spans="1:8" ht="14.25" customHeight="1">
      <c r="A43" s="34" t="s">
        <v>16</v>
      </c>
      <c r="B43" s="51">
        <v>12.8</v>
      </c>
      <c r="C43" s="15">
        <v>12.9</v>
      </c>
      <c r="D43" s="43">
        <v>13.3</v>
      </c>
      <c r="E43" s="17">
        <v>100.76</v>
      </c>
      <c r="F43" s="17">
        <f t="shared" si="3"/>
        <v>100.78125</v>
      </c>
      <c r="G43" s="17">
        <f t="shared" si="1"/>
        <v>96.99248120300751</v>
      </c>
      <c r="H43" s="18">
        <f t="shared" si="2"/>
        <v>0.021249999999994884</v>
      </c>
    </row>
    <row r="44" spans="1:8" ht="14.25">
      <c r="A44" s="23" t="s">
        <v>17</v>
      </c>
      <c r="B44" s="51">
        <v>43</v>
      </c>
      <c r="C44" s="61">
        <v>90</v>
      </c>
      <c r="D44" s="44">
        <v>90</v>
      </c>
      <c r="E44" s="17">
        <v>104.55</v>
      </c>
      <c r="F44" s="17">
        <f t="shared" si="3"/>
        <v>209.30232558139537</v>
      </c>
      <c r="G44" s="17">
        <f t="shared" si="1"/>
        <v>100</v>
      </c>
      <c r="H44" s="18">
        <f t="shared" si="2"/>
        <v>104.75232558139537</v>
      </c>
    </row>
    <row r="45" spans="1:8" ht="27" customHeight="1">
      <c r="A45" s="23" t="s">
        <v>19</v>
      </c>
      <c r="B45" s="50">
        <v>0</v>
      </c>
      <c r="C45" s="15">
        <v>8</v>
      </c>
      <c r="D45" s="45">
        <v>8</v>
      </c>
      <c r="E45" s="17">
        <v>133.33</v>
      </c>
      <c r="F45" s="17" t="s">
        <v>43</v>
      </c>
      <c r="G45" s="17">
        <f t="shared" si="1"/>
        <v>100</v>
      </c>
      <c r="H45" s="18"/>
    </row>
    <row r="46" spans="1:8" ht="14.25" customHeight="1">
      <c r="A46" s="31" t="s">
        <v>18</v>
      </c>
      <c r="B46" s="50">
        <v>0</v>
      </c>
      <c r="C46" s="15">
        <v>8</v>
      </c>
      <c r="D46" s="46">
        <v>8</v>
      </c>
      <c r="E46" s="17">
        <v>133.33</v>
      </c>
      <c r="F46" s="17" t="s">
        <v>43</v>
      </c>
      <c r="G46" s="17">
        <f t="shared" si="1"/>
        <v>100</v>
      </c>
      <c r="H46" s="18"/>
    </row>
    <row r="47" spans="1:8" ht="14.25">
      <c r="A47" s="47" t="s">
        <v>20</v>
      </c>
      <c r="B47" s="50"/>
      <c r="C47" s="15"/>
      <c r="D47" s="48"/>
      <c r="E47" s="17"/>
      <c r="F47" s="17"/>
      <c r="G47" s="17"/>
      <c r="H47" s="18"/>
    </row>
    <row r="48" spans="1:8" ht="28.5">
      <c r="A48" s="14" t="s">
        <v>28</v>
      </c>
      <c r="B48" s="62">
        <v>242</v>
      </c>
      <c r="C48" s="63">
        <v>74.2</v>
      </c>
      <c r="D48" s="64">
        <v>300</v>
      </c>
      <c r="E48" s="17">
        <v>99.83</v>
      </c>
      <c r="F48" s="17">
        <f t="shared" si="3"/>
        <v>30.66115702479339</v>
      </c>
      <c r="G48" s="17">
        <f t="shared" si="1"/>
        <v>24.733333333333334</v>
      </c>
      <c r="H48" s="18">
        <f t="shared" si="2"/>
        <v>-69.16884297520662</v>
      </c>
    </row>
    <row r="49" spans="1:8" ht="18" customHeight="1">
      <c r="A49" s="47" t="s">
        <v>21</v>
      </c>
      <c r="B49" s="50"/>
      <c r="C49" s="15"/>
      <c r="D49" s="48"/>
      <c r="E49" s="17"/>
      <c r="F49" s="17"/>
      <c r="G49" s="17"/>
      <c r="H49" s="18"/>
    </row>
    <row r="50" spans="1:8" ht="28.5" customHeight="1">
      <c r="A50" s="49" t="s">
        <v>29</v>
      </c>
      <c r="B50" s="62">
        <v>50</v>
      </c>
      <c r="C50" s="63">
        <v>40</v>
      </c>
      <c r="D50" s="65">
        <v>49</v>
      </c>
      <c r="E50" s="17">
        <v>100</v>
      </c>
      <c r="F50" s="17">
        <f t="shared" si="3"/>
        <v>80</v>
      </c>
      <c r="G50" s="17">
        <f t="shared" si="1"/>
        <v>81.63265306122449</v>
      </c>
      <c r="H50" s="18">
        <f t="shared" si="2"/>
        <v>-20</v>
      </c>
    </row>
  </sheetData>
  <sheetProtection selectLockedCells="1" selectUnlockedCells="1"/>
  <mergeCells count="14">
    <mergeCell ref="A12:A13"/>
    <mergeCell ref="B7:H7"/>
    <mergeCell ref="A1:H1"/>
    <mergeCell ref="A2:H2"/>
    <mergeCell ref="A3:H3"/>
    <mergeCell ref="A5:H5"/>
    <mergeCell ref="A10:H10"/>
    <mergeCell ref="D12:D13"/>
    <mergeCell ref="E12:E13"/>
    <mergeCell ref="C12:C13"/>
    <mergeCell ref="F12:F13"/>
    <mergeCell ref="G12:G13"/>
    <mergeCell ref="H12:H13"/>
    <mergeCell ref="B12:B13"/>
  </mergeCells>
  <printOptions horizontalCentered="1"/>
  <pageMargins left="0.27569444444444446" right="0" top="0.19652777777777777" bottom="0.15763888888888888" header="0.5118055555555555" footer="0.5118055555555555"/>
  <pageSetup fitToHeight="6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2015-11-26T05:14:53Z</cp:lastPrinted>
  <dcterms:modified xsi:type="dcterms:W3CDTF">2018-11-01T06:12:18Z</dcterms:modified>
  <cp:category/>
  <cp:version/>
  <cp:contentType/>
  <cp:contentStatus/>
</cp:coreProperties>
</file>